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1" yWindow="315" windowWidth="14175" windowHeight="7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<sst xmlns="http://schemas.openxmlformats.org/spreadsheetml/2006/main" count="16" uniqueCount="15">
  <si>
    <t>R</t>
  </si>
  <si>
    <t>X</t>
  </si>
  <si>
    <t>Y</t>
  </si>
  <si>
    <t>f</t>
  </si>
  <si>
    <t>Xc</t>
  </si>
  <si>
    <t>Yc</t>
  </si>
  <si>
    <t>X1</t>
  </si>
  <si>
    <t>Y1</t>
  </si>
  <si>
    <t>X2</t>
  </si>
  <si>
    <t>Y2</t>
  </si>
  <si>
    <t>a</t>
  </si>
  <si>
    <t>Φ(rad)</t>
  </si>
  <si>
    <t>Φ(deg)</t>
  </si>
  <si>
    <t>計算結果</t>
  </si>
  <si>
    <t>←ここ入力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</si>
</sst>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1" xfId="0" applyBorder="1" applyAlignment="1">
      <alignment/>
    </xf>
    <xf numFmtId="180" fontId="0" fillId="0" borderId="1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16"/>
  <sheetViews>
    <sheetView tabSelected="1" workbookViewId="0" topLeftCell="A1">
      <selection activeCell="F7" sqref="F7"/>
    </sheetView>
  </sheetViews>
  <sheetFormatPr defaultColWidth="9.00390625" defaultRowHeight="13.5"/>
  <cols>
    <col min="2" max="2" width="7.375" style="0" bestFit="1" customWidth="1"/>
    <col min="3" max="7" width="12.75390625" style="0" bestFit="1" customWidth="1"/>
    <col min="10" max="11" width="12.75390625" style="0" bestFit="1" customWidth="1"/>
  </cols>
  <sheetData>
    <row r="3" spans="2:3" ht="13.5">
      <c r="B3" s="1"/>
      <c r="C3" s="3" t="s">
        <v>13</v>
      </c>
    </row>
    <row r="4" spans="2:4" ht="13.5">
      <c r="B4" s="1" t="s">
        <v>12</v>
      </c>
      <c r="C4" s="1">
        <v>22.5</v>
      </c>
      <c r="D4" t="s">
        <v>14</v>
      </c>
    </row>
    <row r="5" spans="2:4" ht="13.5">
      <c r="B5" s="1" t="s">
        <v>0</v>
      </c>
      <c r="C5" s="1">
        <v>711</v>
      </c>
      <c r="D5" t="s">
        <v>14</v>
      </c>
    </row>
    <row r="6" spans="2:3" ht="13.5">
      <c r="B6" s="1" t="s">
        <v>1</v>
      </c>
      <c r="C6" s="2">
        <f>SQRT(TAN(C15)/(3*C16))</f>
        <v>464.48313401355193</v>
      </c>
    </row>
    <row r="7" spans="2:3" ht="13.5">
      <c r="B7" s="1" t="s">
        <v>2</v>
      </c>
      <c r="C7" s="2">
        <f>C16*(C6)^3</f>
        <v>64.13173786732436</v>
      </c>
    </row>
    <row r="8" spans="2:3" ht="13.5">
      <c r="B8" s="1" t="s">
        <v>3</v>
      </c>
      <c r="C8" s="2">
        <f>COS(C15)*C5+C7-C5</f>
        <v>10.01008548284915</v>
      </c>
    </row>
    <row r="9" spans="2:3" ht="13.5">
      <c r="B9" s="1" t="s">
        <v>4</v>
      </c>
      <c r="C9" s="2">
        <f>C6-SIN(C15)*C5</f>
        <v>192.39521360197313</v>
      </c>
    </row>
    <row r="10" spans="2:3" ht="13.5">
      <c r="B10" s="1" t="s">
        <v>5</v>
      </c>
      <c r="C10" s="2">
        <f>C16*(C6-SIN(C15)*C5)^3</f>
        <v>4.557702281360987</v>
      </c>
    </row>
    <row r="11" spans="2:3" ht="13.5">
      <c r="B11" s="1" t="s">
        <v>6</v>
      </c>
      <c r="C11" s="2">
        <v>120</v>
      </c>
    </row>
    <row r="12" spans="2:3" ht="13.5">
      <c r="B12" s="1" t="s">
        <v>7</v>
      </c>
      <c r="C12" s="2">
        <f>C16*C11^3</f>
        <v>1.1058771903102598</v>
      </c>
    </row>
    <row r="13" spans="2:3" ht="13.5">
      <c r="B13" s="1" t="s">
        <v>8</v>
      </c>
      <c r="C13" s="2">
        <v>350</v>
      </c>
    </row>
    <row r="14" spans="2:3" ht="13.5">
      <c r="B14" s="1" t="s">
        <v>9</v>
      </c>
      <c r="C14" s="2">
        <f>C16*C13^3</f>
        <v>27.43893780934745</v>
      </c>
    </row>
    <row r="15" spans="2:3" ht="13.5">
      <c r="B15" s="1" t="s">
        <v>11</v>
      </c>
      <c r="C15" s="1">
        <f>C4*PI()/180</f>
        <v>0.39269908169872414</v>
      </c>
    </row>
    <row r="16" spans="2:3" ht="13.5">
      <c r="B16" s="1" t="s">
        <v>10</v>
      </c>
      <c r="C16" s="1">
        <f>(1/C5^2)*(1+TAN(C15)^2)^3/(12*TAN(C15))</f>
        <v>6.39975225873993E-07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someya-II</dc:creator>
  <cp:keywords/>
  <dc:description/>
  <cp:lastModifiedBy>someya-II</cp:lastModifiedBy>
  <dcterms:created xsi:type="dcterms:W3CDTF">1997-01-08T22:48:59Z</dcterms:created>
  <dcterms:modified xsi:type="dcterms:W3CDTF">2017-03-08T03:41:59Z</dcterms:modified>
  <cp:category/>
  <cp:version/>
  <cp:contentType/>
  <cp:contentStatus/>
</cp:coreProperties>
</file>